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9" i="1" l="1"/>
  <c r="D17" i="1"/>
  <c r="D18" i="1" s="1"/>
  <c r="D30" i="1" l="1"/>
  <c r="D10" i="1" s="1"/>
</calcChain>
</file>

<file path=xl/sharedStrings.xml><?xml version="1.0" encoding="utf-8"?>
<sst xmlns="http://schemas.openxmlformats.org/spreadsheetml/2006/main" count="29" uniqueCount="28">
  <si>
    <t>АНО ШКОЛА №62</t>
  </si>
  <si>
    <t xml:space="preserve">ОТЧЕТ ЗА 2023Г. </t>
  </si>
  <si>
    <t>(с 01.01.2023г. по 22.05.2023г.)</t>
  </si>
  <si>
    <t>Сумма</t>
  </si>
  <si>
    <t>Остаток на начало года</t>
  </si>
  <si>
    <t>Поступило пожертований</t>
  </si>
  <si>
    <t>Остаток на конец отчетного периода</t>
  </si>
  <si>
    <t>1.</t>
  </si>
  <si>
    <t>Расходы на содержание организации:</t>
  </si>
  <si>
    <t>1.2.</t>
  </si>
  <si>
    <t>Банквоское обслуживание</t>
  </si>
  <si>
    <t>1.3.</t>
  </si>
  <si>
    <t>Заработная плата</t>
  </si>
  <si>
    <t>1.4.</t>
  </si>
  <si>
    <t xml:space="preserve">Страховые взносы на обязательное социальное страхование </t>
  </si>
  <si>
    <t>ИТОГО</t>
  </si>
  <si>
    <t>2.</t>
  </si>
  <si>
    <t>Расходы на целевые мероприятия:</t>
  </si>
  <si>
    <t>Косынка с логотипом</t>
  </si>
  <si>
    <t>Костюмы барабанщиц</t>
  </si>
  <si>
    <t>Гражданское оружие учебное</t>
  </si>
  <si>
    <t>Колонки</t>
  </si>
  <si>
    <t>Бумага офисная А4</t>
  </si>
  <si>
    <t>Таблички информационные тактильные</t>
  </si>
  <si>
    <t>2.1.</t>
  </si>
  <si>
    <t>Прочие расходы, связанные с реализацией целевых мероприятий</t>
  </si>
  <si>
    <t>Транспортноэкспедиционные услуги</t>
  </si>
  <si>
    <t>Общая сумма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</si>
</sst>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0"/>
  <sheetViews>
    <sheetView tabSelected="1" workbookViewId="0">
      <selection activeCell="C17" sqref="C17"/>
    </sheetView>
  </sheetViews>
  <sheetFormatPr defaultRowHeight="14.4" x14ac:dyDescent="0.3"/>
  <cols>
    <col min="2" max="2" width="10.109375" bestFit="1" customWidth="1"/>
    <col min="3" max="3" width="64.109375" customWidth="1"/>
    <col min="4" max="4" width="10" bestFit="1" customWidth="1"/>
  </cols>
  <sheetData>
    <row r="4" spans="2:4" x14ac:dyDescent="0.3">
      <c r="B4" s="1"/>
      <c r="C4" s="2" t="s">
        <v>0</v>
      </c>
    </row>
    <row r="5" spans="2:4" x14ac:dyDescent="0.3">
      <c r="B5" s="1"/>
      <c r="C5" s="2" t="s">
        <v>1</v>
      </c>
    </row>
    <row r="6" spans="2:4" x14ac:dyDescent="0.3">
      <c r="B6" s="1"/>
      <c r="C6" s="1" t="s">
        <v>2</v>
      </c>
    </row>
    <row r="7" spans="2:4" x14ac:dyDescent="0.3">
      <c r="B7" s="1"/>
      <c r="C7" s="3"/>
      <c r="D7" s="3" t="s">
        <v>3</v>
      </c>
    </row>
    <row r="8" spans="2:4" x14ac:dyDescent="0.3">
      <c r="B8" s="1"/>
      <c r="C8" s="3" t="s">
        <v>4</v>
      </c>
      <c r="D8" s="4">
        <v>196444.67</v>
      </c>
    </row>
    <row r="9" spans="2:4" x14ac:dyDescent="0.3">
      <c r="B9" s="1"/>
      <c r="C9" s="3" t="s">
        <v>5</v>
      </c>
      <c r="D9" s="4">
        <v>207997</v>
      </c>
    </row>
    <row r="10" spans="2:4" x14ac:dyDescent="0.3">
      <c r="B10" s="1"/>
      <c r="C10" s="3" t="s">
        <v>6</v>
      </c>
      <c r="D10" s="4">
        <f>D8+D9-D30</f>
        <v>167976.94000000003</v>
      </c>
    </row>
    <row r="11" spans="2:4" x14ac:dyDescent="0.3">
      <c r="B11" s="1"/>
      <c r="D11" s="5"/>
    </row>
    <row r="12" spans="2:4" x14ac:dyDescent="0.3">
      <c r="B12" s="1"/>
      <c r="D12" s="5"/>
    </row>
    <row r="13" spans="2:4" x14ac:dyDescent="0.3">
      <c r="B13" s="1"/>
      <c r="D13" s="5"/>
    </row>
    <row r="14" spans="2:4" x14ac:dyDescent="0.3">
      <c r="B14" s="6" t="s">
        <v>7</v>
      </c>
      <c r="C14" s="7" t="s">
        <v>8</v>
      </c>
      <c r="D14" s="4"/>
    </row>
    <row r="15" spans="2:4" x14ac:dyDescent="0.3">
      <c r="B15" s="8" t="s">
        <v>9</v>
      </c>
      <c r="C15" s="3" t="s">
        <v>10</v>
      </c>
      <c r="D15" s="3">
        <v>137.81</v>
      </c>
    </row>
    <row r="16" spans="2:4" x14ac:dyDescent="0.3">
      <c r="B16" s="8" t="s">
        <v>11</v>
      </c>
      <c r="C16" s="3" t="s">
        <v>12</v>
      </c>
      <c r="D16" s="3">
        <v>45936</v>
      </c>
    </row>
    <row r="17" spans="2:4" x14ac:dyDescent="0.3">
      <c r="B17" s="8" t="s">
        <v>13</v>
      </c>
      <c r="C17" s="9" t="s">
        <v>14</v>
      </c>
      <c r="D17" s="3">
        <f>3*24</f>
        <v>72</v>
      </c>
    </row>
    <row r="18" spans="2:4" x14ac:dyDescent="0.3">
      <c r="B18" s="8"/>
      <c r="C18" s="7" t="s">
        <v>15</v>
      </c>
      <c r="D18" s="7">
        <f>D15+D16+D17</f>
        <v>46145.81</v>
      </c>
    </row>
    <row r="19" spans="2:4" x14ac:dyDescent="0.3">
      <c r="B19" s="1"/>
    </row>
    <row r="20" spans="2:4" x14ac:dyDescent="0.3">
      <c r="B20" s="6" t="s">
        <v>16</v>
      </c>
      <c r="C20" s="7" t="s">
        <v>17</v>
      </c>
      <c r="D20" s="3"/>
    </row>
    <row r="21" spans="2:4" x14ac:dyDescent="0.3">
      <c r="B21" s="10">
        <v>44943</v>
      </c>
      <c r="C21" s="9" t="s">
        <v>18</v>
      </c>
      <c r="D21" s="3">
        <v>12900</v>
      </c>
    </row>
    <row r="22" spans="2:4" x14ac:dyDescent="0.3">
      <c r="B22" s="10">
        <v>44956</v>
      </c>
      <c r="C22" s="9" t="s">
        <v>19</v>
      </c>
      <c r="D22" s="3">
        <v>74928</v>
      </c>
    </row>
    <row r="23" spans="2:4" x14ac:dyDescent="0.3">
      <c r="B23" s="10">
        <v>44963</v>
      </c>
      <c r="C23" s="9" t="s">
        <v>20</v>
      </c>
      <c r="D23" s="3">
        <v>57400</v>
      </c>
    </row>
    <row r="24" spans="2:4" x14ac:dyDescent="0.3">
      <c r="B24" s="10">
        <v>44977</v>
      </c>
      <c r="C24" s="9" t="s">
        <v>21</v>
      </c>
      <c r="D24" s="3">
        <v>17000</v>
      </c>
    </row>
    <row r="25" spans="2:4" x14ac:dyDescent="0.3">
      <c r="B25" s="10">
        <v>45005</v>
      </c>
      <c r="C25" s="9" t="s">
        <v>22</v>
      </c>
      <c r="D25" s="3">
        <v>14500</v>
      </c>
    </row>
    <row r="26" spans="2:4" x14ac:dyDescent="0.3">
      <c r="B26" s="10">
        <v>45008</v>
      </c>
      <c r="C26" s="9" t="s">
        <v>23</v>
      </c>
      <c r="D26" s="3">
        <v>12000</v>
      </c>
    </row>
    <row r="27" spans="2:4" x14ac:dyDescent="0.3">
      <c r="B27" s="11" t="s">
        <v>24</v>
      </c>
      <c r="C27" s="12" t="s">
        <v>25</v>
      </c>
      <c r="D27" s="3"/>
    </row>
    <row r="28" spans="2:4" x14ac:dyDescent="0.3">
      <c r="B28" s="10">
        <v>44977</v>
      </c>
      <c r="C28" s="3" t="s">
        <v>26</v>
      </c>
      <c r="D28" s="3">
        <v>1590.92</v>
      </c>
    </row>
    <row r="29" spans="2:4" x14ac:dyDescent="0.3">
      <c r="B29" s="1"/>
      <c r="C29" s="13" t="s">
        <v>15</v>
      </c>
      <c r="D29" s="7">
        <f>SUM(D21:D28)</f>
        <v>190318.92</v>
      </c>
    </row>
    <row r="30" spans="2:4" x14ac:dyDescent="0.3">
      <c r="B30" s="1"/>
      <c r="C30" s="14" t="s">
        <v>27</v>
      </c>
      <c r="D30" s="7">
        <f>D18+D29</f>
        <v>236464.73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2023-05-24T06:44:48Z</dcterms:modified>
</cp:coreProperties>
</file>